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4385" windowHeight="4005"/>
  </bookViews>
  <sheets>
    <sheet name="表面" sheetId="1" r:id="rId1"/>
    <sheet name="裏面" sheetId="2" r:id="rId2"/>
  </sheets>
  <definedNames>
    <definedName name="_xlnm.Print_Area" localSheetId="0">表面!$A$1:$Z$48</definedName>
    <definedName name="_xlnm.Print_Area" localSheetId="1">裏面!$A$1:$Y$28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6" i="1" l="1"/>
  <c r="T10" i="2" l="1"/>
  <c r="T22" i="1"/>
  <c r="S16" i="2" l="1"/>
  <c r="S33" i="1"/>
  <c r="S19" i="2" l="1"/>
  <c r="C23" i="2" s="1"/>
  <c r="S23" i="2" s="1"/>
  <c r="S36" i="1"/>
  <c r="C45" i="1" l="1"/>
  <c r="S45" i="1" s="1"/>
  <c r="C40" i="1"/>
  <c r="S40" i="1" s="1"/>
</calcChain>
</file>

<file path=xl/sharedStrings.xml><?xml version="1.0" encoding="utf-8"?>
<sst xmlns="http://schemas.openxmlformats.org/spreadsheetml/2006/main" count="117" uniqueCount="52">
  <si>
    <t>店舗ごとの協力金支給申請額計算書</t>
  </si>
  <si>
    <t>以下のフロー図の質問を基に、該当する計算方法を選択していただき、数値を入力してください。</t>
  </si>
  <si>
    <t>支給額等を必ずご確認の上、「上記内容で申請します」にチェックしてください。</t>
  </si>
  <si>
    <t>以下を記入して支給額を確定してください。</t>
  </si>
  <si>
    <t>円</t>
    <rPh sb="0" eb="1">
      <t>エン</t>
    </rPh>
    <phoneticPr fontId="2"/>
  </si>
  <si>
    <t>×</t>
    <phoneticPr fontId="2"/>
  </si>
  <si>
    <t>＝</t>
    <phoneticPr fontId="2"/>
  </si>
  <si>
    <t>当該店舗への支給額</t>
    <rPh sb="0" eb="2">
      <t>トウガイ</t>
    </rPh>
    <rPh sb="2" eb="4">
      <t>テンポ</t>
    </rPh>
    <rPh sb="6" eb="9">
      <t>シキュウガク</t>
    </rPh>
    <phoneticPr fontId="2"/>
  </si>
  <si>
    <t>①</t>
    <phoneticPr fontId="2"/>
  </si>
  <si>
    <t>日</t>
    <rPh sb="0" eb="1">
      <t>ニチ</t>
    </rPh>
    <phoneticPr fontId="2"/>
  </si>
  <si>
    <t>÷</t>
    <phoneticPr fontId="2"/>
  </si>
  <si>
    <t>②</t>
    <phoneticPr fontId="2"/>
  </si>
  <si>
    <t>③</t>
    <phoneticPr fontId="2"/>
  </si>
  <si>
    <t>１日あたりの支給単価</t>
    <rPh sb="1" eb="2">
      <t>ニチ</t>
    </rPh>
    <rPh sb="6" eb="8">
      <t>シキュウ</t>
    </rPh>
    <rPh sb="8" eb="10">
      <t>タンカ</t>
    </rPh>
    <phoneticPr fontId="2"/>
  </si>
  <si>
    <t>④</t>
    <phoneticPr fontId="2"/>
  </si>
  <si>
    <t>当該店舗の支給額</t>
    <rPh sb="0" eb="2">
      <t>トウガイ</t>
    </rPh>
    <rPh sb="2" eb="4">
      <t>テンポ</t>
    </rPh>
    <rPh sb="5" eb="8">
      <t>シキュウガク</t>
    </rPh>
    <phoneticPr fontId="2"/>
  </si>
  <si>
    <t>⑤</t>
    <phoneticPr fontId="2"/>
  </si>
  <si>
    <t>店舗名（屋号）</t>
    <rPh sb="0" eb="3">
      <t>テンポメイ</t>
    </rPh>
    <rPh sb="4" eb="6">
      <t>ヤゴウ</t>
    </rPh>
    <phoneticPr fontId="2"/>
  </si>
  <si>
    <t>支給額の計算が必要です。以下を記入して支給額を確定してください。</t>
    <rPh sb="0" eb="3">
      <t>シキュウガク</t>
    </rPh>
    <rPh sb="4" eb="6">
      <t>ケイサン</t>
    </rPh>
    <rPh sb="7" eb="9">
      <t>ヒツヨウ</t>
    </rPh>
    <rPh sb="12" eb="14">
      <t>イカ</t>
    </rPh>
    <rPh sb="15" eb="17">
      <t>キニュウ</t>
    </rPh>
    <rPh sb="19" eb="22">
      <t>シキュウガク</t>
    </rPh>
    <rPh sb="23" eb="25">
      <t>カクテイ</t>
    </rPh>
    <phoneticPr fontId="2"/>
  </si>
  <si>
    <t>はい</t>
    <phoneticPr fontId="2"/>
  </si>
  <si>
    <t>いいえ又は不明</t>
    <rPh sb="3" eb="4">
      <t>マタ</t>
    </rPh>
    <rPh sb="5" eb="7">
      <t>フメイ</t>
    </rPh>
    <phoneticPr fontId="2"/>
  </si>
  <si>
    <t>※店舗ごとに作成し、当該店舗の支給額を支給申請書に転記後、併せてご提出ください。</t>
    <phoneticPr fontId="2"/>
  </si>
  <si>
    <t>⑥</t>
    <phoneticPr fontId="2"/>
  </si>
  <si>
    <t>⑦</t>
    <phoneticPr fontId="2"/>
  </si>
  <si>
    <t>⑧</t>
    <phoneticPr fontId="2"/>
  </si>
  <si>
    <t>✔</t>
    <phoneticPr fontId="2"/>
  </si>
  <si>
    <t>※最大7.5万円</t>
    <rPh sb="1" eb="3">
      <t>サイダイ</t>
    </rPh>
    <rPh sb="6" eb="8">
      <t>マンエン</t>
    </rPh>
    <phoneticPr fontId="2"/>
  </si>
  <si>
    <t>開業日</t>
    <rPh sb="0" eb="3">
      <t>カイギョウビ</t>
    </rPh>
    <phoneticPr fontId="2"/>
  </si>
  <si>
    <t>令和　　　年　　　月　　　日開業</t>
    <rPh sb="0" eb="2">
      <t>レイワ</t>
    </rPh>
    <rPh sb="5" eb="6">
      <t>ネン</t>
    </rPh>
    <rPh sb="9" eb="10">
      <t>ガツ</t>
    </rPh>
    <rPh sb="13" eb="14">
      <t>ニチ</t>
    </rPh>
    <rPh sb="14" eb="16">
      <t>カイギョウ</t>
    </rPh>
    <phoneticPr fontId="2"/>
  </si>
  <si>
    <t>１日あたりの売上高は、８３，３３３円を超えますか？
（1日あたりの売上高＝開店日から時短営業開始日の前日までの売上高総額÷開店日から時短営業開始日の前日までの日数）</t>
    <rPh sb="6" eb="9">
      <t>ウリアゲダカ</t>
    </rPh>
    <phoneticPr fontId="2"/>
  </si>
  <si>
    <r>
      <t>支給額は１日あたり２．５万円です</t>
    </r>
    <r>
      <rPr>
        <b/>
        <sz val="11"/>
        <color rgb="FFFF0000"/>
        <rFont val="游ゴシック"/>
        <family val="3"/>
        <charset val="128"/>
      </rPr>
      <t>（売上高の証明は不要）</t>
    </r>
    <r>
      <rPr>
        <sz val="11"/>
        <color theme="1"/>
        <rFont val="游ゴシック"/>
        <family val="3"/>
        <charset val="128"/>
      </rPr>
      <t>。</t>
    </r>
    <rPh sb="12" eb="13">
      <t>マン</t>
    </rPh>
    <rPh sb="17" eb="20">
      <t>ウリアゲダカ</t>
    </rPh>
    <rPh sb="21" eb="23">
      <t>ショウメイ</t>
    </rPh>
    <rPh sb="24" eb="26">
      <t>フヨウ</t>
    </rPh>
    <phoneticPr fontId="2"/>
  </si>
  <si>
    <t>開業から時短開始日の前日までの日数</t>
    <rPh sb="0" eb="2">
      <t>カイギョウ</t>
    </rPh>
    <rPh sb="4" eb="6">
      <t>ジタン</t>
    </rPh>
    <rPh sb="6" eb="9">
      <t>カイシビ</t>
    </rPh>
    <rPh sb="10" eb="12">
      <t>ゼンジツ</t>
    </rPh>
    <rPh sb="15" eb="17">
      <t>ニッスウ</t>
    </rPh>
    <phoneticPr fontId="2"/>
  </si>
  <si>
    <t>=</t>
    <phoneticPr fontId="2"/>
  </si>
  <si>
    <t>開業から時短開始日の
前日までの売上高</t>
    <rPh sb="0" eb="2">
      <t>カイギョウ</t>
    </rPh>
    <rPh sb="4" eb="6">
      <t>ジタン</t>
    </rPh>
    <rPh sb="6" eb="8">
      <t>カイシ</t>
    </rPh>
    <rPh sb="8" eb="9">
      <t>ビ</t>
    </rPh>
    <rPh sb="11" eb="13">
      <t>ゼンジツ</t>
    </rPh>
    <rPh sb="16" eb="19">
      <t>ウリアゲダカ</t>
    </rPh>
    <phoneticPr fontId="2"/>
  </si>
  <si>
    <t>※最大10万円</t>
    <rPh sb="1" eb="3">
      <t>サイダイ</t>
    </rPh>
    <rPh sb="5" eb="7">
      <t>マンエン</t>
    </rPh>
    <phoneticPr fontId="2"/>
  </si>
  <si>
    <t>【期間D（８月７日）】</t>
    <rPh sb="1" eb="3">
      <t>キカン</t>
    </rPh>
    <rPh sb="6" eb="7">
      <t>ガツ</t>
    </rPh>
    <rPh sb="8" eb="9">
      <t>ニチ</t>
    </rPh>
    <phoneticPr fontId="2"/>
  </si>
  <si>
    <t>時短協力日数</t>
    <rPh sb="0" eb="2">
      <t>ジタン</t>
    </rPh>
    <rPh sb="2" eb="4">
      <t>キョウリョク</t>
    </rPh>
    <rPh sb="4" eb="6">
      <t>ニッスウ</t>
    </rPh>
    <phoneticPr fontId="2"/>
  </si>
  <si>
    <r>
      <t>時短協力日数</t>
    </r>
    <r>
      <rPr>
        <b/>
        <sz val="11"/>
        <color rgb="FFFF0000"/>
        <rFont val="游ゴシック"/>
        <family val="3"/>
        <charset val="128"/>
        <scheme val="minor"/>
      </rPr>
      <t>（最大24日）</t>
    </r>
    <rPh sb="0" eb="2">
      <t>ジタン</t>
    </rPh>
    <rPh sb="2" eb="4">
      <t>キョウリョク</t>
    </rPh>
    <rPh sb="4" eb="6">
      <t>ニッスウ</t>
    </rPh>
    <rPh sb="7" eb="9">
      <t>サイダイ</t>
    </rPh>
    <rPh sb="11" eb="12">
      <t>ニチ</t>
    </rPh>
    <phoneticPr fontId="2"/>
  </si>
  <si>
    <t>千円未満切上</t>
    <rPh sb="0" eb="2">
      <t>センエン</t>
    </rPh>
    <rPh sb="2" eb="4">
      <t>ミマン</t>
    </rPh>
    <rPh sb="4" eb="6">
      <t>キリア</t>
    </rPh>
    <phoneticPr fontId="2"/>
  </si>
  <si>
    <t>時短協力日数</t>
    <phoneticPr fontId="2"/>
  </si>
  <si>
    <t>【期間Ｄ（８月７日）及び期間Ｅ（８月８日～８月１９日）】</t>
    <rPh sb="1" eb="3">
      <t>キカン</t>
    </rPh>
    <rPh sb="6" eb="7">
      <t>ガツ</t>
    </rPh>
    <rPh sb="8" eb="9">
      <t>ニチ</t>
    </rPh>
    <rPh sb="10" eb="11">
      <t>オヨ</t>
    </rPh>
    <rPh sb="12" eb="14">
      <t>キカン</t>
    </rPh>
    <rPh sb="17" eb="18">
      <t>ガツ</t>
    </rPh>
    <rPh sb="19" eb="20">
      <t>ニチ</t>
    </rPh>
    <rPh sb="22" eb="23">
      <t>ガツ</t>
    </rPh>
    <rPh sb="25" eb="26">
      <t>ニチ</t>
    </rPh>
    <phoneticPr fontId="2"/>
  </si>
  <si>
    <r>
      <t>時短協力日数</t>
    </r>
    <r>
      <rPr>
        <b/>
        <sz val="11"/>
        <color rgb="FFFF0000"/>
        <rFont val="游ゴシック"/>
        <family val="3"/>
        <charset val="128"/>
        <scheme val="minor"/>
      </rPr>
      <t>（最大12日）</t>
    </r>
    <rPh sb="0" eb="2">
      <t>ジタン</t>
    </rPh>
    <rPh sb="2" eb="4">
      <t>キョウリョク</t>
    </rPh>
    <rPh sb="4" eb="6">
      <t>ニッスウ</t>
    </rPh>
    <rPh sb="7" eb="9">
      <t>サイダイ</t>
    </rPh>
    <rPh sb="11" eb="12">
      <t>ニチ</t>
    </rPh>
    <phoneticPr fontId="2"/>
  </si>
  <si>
    <r>
      <t>時短協力日数</t>
    </r>
    <r>
      <rPr>
        <b/>
        <sz val="11"/>
        <color rgb="FFFF0000"/>
        <rFont val="游ゴシック"/>
        <family val="3"/>
        <charset val="128"/>
        <scheme val="minor"/>
      </rPr>
      <t>（最大12日）</t>
    </r>
    <phoneticPr fontId="2"/>
  </si>
  <si>
    <t>【期間Ｅ（８月８日～８月１９日）】</t>
    <rPh sb="1" eb="3">
      <t>キカン</t>
    </rPh>
    <rPh sb="6" eb="7">
      <t>ガツ</t>
    </rPh>
    <rPh sb="8" eb="9">
      <t>ニチ</t>
    </rPh>
    <rPh sb="11" eb="12">
      <t>ガツ</t>
    </rPh>
    <rPh sb="14" eb="15">
      <t>ニチ</t>
    </rPh>
    <phoneticPr fontId="2"/>
  </si>
  <si>
    <t>裏面に進んでください</t>
    <rPh sb="0" eb="2">
      <t>リメン</t>
    </rPh>
    <rPh sb="3" eb="4">
      <t>スス</t>
    </rPh>
    <phoneticPr fontId="2"/>
  </si>
  <si>
    <r>
      <t>１日あたりの売上高は、</t>
    </r>
    <r>
      <rPr>
        <b/>
        <u/>
        <sz val="11"/>
        <color rgb="FFFF0000"/>
        <rFont val="游ゴシック"/>
        <family val="3"/>
        <charset val="128"/>
        <scheme val="minor"/>
      </rPr>
      <t>１００，０００円</t>
    </r>
    <r>
      <rPr>
        <sz val="11"/>
        <color theme="1"/>
        <rFont val="游ゴシック"/>
        <family val="2"/>
        <charset val="128"/>
        <scheme val="minor"/>
      </rPr>
      <t>を超えますか？
（1日あたりの売上高＝開店日から時短営業開始日の前日までの売上高総額÷開店日から時短営業開始日の前日までの日数）</t>
    </r>
    <rPh sb="6" eb="9">
      <t>ウリアゲダカ</t>
    </rPh>
    <phoneticPr fontId="2"/>
  </si>
  <si>
    <r>
      <t>支給額は１日あたり</t>
    </r>
    <r>
      <rPr>
        <b/>
        <u/>
        <sz val="11"/>
        <color rgb="FFFF0000"/>
        <rFont val="游ゴシック"/>
        <family val="3"/>
        <charset val="128"/>
      </rPr>
      <t>４万円</t>
    </r>
    <r>
      <rPr>
        <sz val="11"/>
        <color theme="1"/>
        <rFont val="游ゴシック"/>
        <family val="3"/>
        <charset val="128"/>
      </rPr>
      <t>です</t>
    </r>
    <r>
      <rPr>
        <b/>
        <sz val="11"/>
        <color rgb="FFFF0000"/>
        <rFont val="游ゴシック"/>
        <family val="3"/>
        <charset val="128"/>
      </rPr>
      <t>（売上高の証明は不要）</t>
    </r>
    <r>
      <rPr>
        <sz val="11"/>
        <color theme="1"/>
        <rFont val="游ゴシック"/>
        <family val="3"/>
        <charset val="128"/>
      </rPr>
      <t>。</t>
    </r>
    <rPh sb="10" eb="11">
      <t>マン</t>
    </rPh>
    <rPh sb="15" eb="18">
      <t>ウリアゲダカ</t>
    </rPh>
    <rPh sb="19" eb="21">
      <t>ショウメイ</t>
    </rPh>
    <rPh sb="22" eb="24">
      <t>フヨウ</t>
    </rPh>
    <phoneticPr fontId="2"/>
  </si>
  <si>
    <t>【期間Ｆ（８月２０日～９月１２日）】</t>
    <rPh sb="1" eb="3">
      <t>キカン</t>
    </rPh>
    <rPh sb="6" eb="7">
      <t>ガツ</t>
    </rPh>
    <rPh sb="9" eb="10">
      <t>ニチ</t>
    </rPh>
    <rPh sb="12" eb="13">
      <t>ガツ</t>
    </rPh>
    <rPh sb="15" eb="16">
      <t>ニチ</t>
    </rPh>
    <phoneticPr fontId="2"/>
  </si>
  <si>
    <t>本書の内容（期間Ｄ～Ｆの合計額）で申請します</t>
    <rPh sb="0" eb="2">
      <t>ホンショ</t>
    </rPh>
    <rPh sb="3" eb="5">
      <t>ナイヨウ</t>
    </rPh>
    <rPh sb="6" eb="8">
      <t>キカン</t>
    </rPh>
    <rPh sb="12" eb="15">
      <t>ゴウケイガク</t>
    </rPh>
    <rPh sb="17" eb="19">
      <t>シンセイ</t>
    </rPh>
    <phoneticPr fontId="2"/>
  </si>
  <si>
    <r>
      <t>時短協力日数</t>
    </r>
    <r>
      <rPr>
        <b/>
        <sz val="11"/>
        <color rgb="FFFF0000"/>
        <rFont val="游ゴシック"/>
        <family val="3"/>
        <charset val="128"/>
        <scheme val="minor"/>
      </rPr>
      <t>（最大24日）</t>
    </r>
    <rPh sb="7" eb="9">
      <t>サイダイ</t>
    </rPh>
    <rPh sb="11" eb="12">
      <t>ニチ</t>
    </rPh>
    <phoneticPr fontId="2"/>
  </si>
  <si>
    <t>別添６（新規開店特例、その他区域用）</t>
    <rPh sb="0" eb="2">
      <t>ベッテン</t>
    </rPh>
    <rPh sb="4" eb="6">
      <t>シンキ</t>
    </rPh>
    <rPh sb="6" eb="8">
      <t>カイテン</t>
    </rPh>
    <rPh sb="8" eb="10">
      <t>トクレイ</t>
    </rPh>
    <rPh sb="13" eb="14">
      <t>タ</t>
    </rPh>
    <rPh sb="14" eb="16">
      <t>クイキ</t>
    </rPh>
    <rPh sb="16" eb="17">
      <t>ヨウ</t>
    </rPh>
    <phoneticPr fontId="2"/>
  </si>
  <si>
    <t>※色のついたセルに数字を入れると自動計算されます。</t>
    <rPh sb="1" eb="2">
      <t>イロ</t>
    </rPh>
    <rPh sb="9" eb="11">
      <t>スウジ</t>
    </rPh>
    <rPh sb="12" eb="13">
      <t>イ</t>
    </rPh>
    <rPh sb="16" eb="18">
      <t>ジドウ</t>
    </rPh>
    <rPh sb="18" eb="20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</si>
</sst>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b/>
      <sz val="11"/>
      <color theme="1"/>
      <name val="ＭＳ ゴシック"/>
      <family val="3"/>
      <charset val="128"/>
    </font>
    <font>
      <b/>
      <u/>
      <sz val="11"/>
      <color theme="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Segoe UI Symbol"/>
      <family val="2"/>
    </font>
    <font>
      <b/>
      <sz val="11"/>
      <color theme="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</font>
    <font>
      <sz val="12"/>
      <color rgb="FFFF0000"/>
      <name val="ＭＳ ゴシック"/>
      <family val="3"/>
      <charset val="128"/>
    </font>
    <font>
      <b/>
      <u/>
      <sz val="11"/>
      <color rgb="FFFF0000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</font>
    <font>
      <b/>
      <sz val="11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66FFFF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3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7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10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13" fillId="0" borderId="0" xfId="0" applyFont="1">
      <alignment vertical="center"/>
    </xf>
    <xf numFmtId="0" fontId="0" fillId="0" borderId="0" xfId="0" applyFill="1">
      <alignment vertical="center"/>
    </xf>
    <xf numFmtId="0" fontId="14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 shrinkToFit="1"/>
    </xf>
    <xf numFmtId="0" fontId="0" fillId="0" borderId="1" xfId="0" applyBorder="1" applyProtection="1">
      <alignment vertical="center"/>
      <protection locked="0"/>
    </xf>
    <xf numFmtId="0" fontId="4" fillId="0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0" fillId="0" borderId="0" xfId="0" applyBorder="1" applyProtection="1">
      <alignment vertical="center"/>
      <protection locked="0"/>
    </xf>
    <xf numFmtId="0" fontId="0" fillId="0" borderId="0" xfId="0" applyAlignment="1">
      <alignment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38" fontId="0" fillId="0" borderId="17" xfId="1" applyFont="1" applyFill="1" applyBorder="1" applyAlignment="1">
      <alignment vertical="center"/>
    </xf>
    <xf numFmtId="38" fontId="0" fillId="0" borderId="18" xfId="1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38" fontId="0" fillId="3" borderId="18" xfId="1" applyFont="1" applyFill="1" applyBorder="1" applyAlignment="1" applyProtection="1">
      <alignment horizontal="center" vertical="center"/>
      <protection locked="0"/>
    </xf>
    <xf numFmtId="3" fontId="0" fillId="0" borderId="0" xfId="0" applyNumberFormat="1" applyBorder="1" applyAlignment="1">
      <alignment vertical="center"/>
    </xf>
    <xf numFmtId="0" fontId="0" fillId="3" borderId="17" xfId="0" applyFill="1" applyBorder="1" applyAlignment="1" applyProtection="1">
      <alignment vertical="center"/>
      <protection locked="0"/>
    </xf>
    <xf numFmtId="0" fontId="0" fillId="3" borderId="18" xfId="0" applyFill="1" applyBorder="1" applyAlignment="1" applyProtection="1">
      <alignment vertical="center"/>
      <protection locked="0"/>
    </xf>
    <xf numFmtId="38" fontId="0" fillId="0" borderId="8" xfId="1" applyFont="1" applyBorder="1" applyAlignment="1">
      <alignment vertical="center"/>
    </xf>
    <xf numFmtId="0" fontId="0" fillId="3" borderId="8" xfId="0" applyFill="1" applyBorder="1" applyAlignment="1" applyProtection="1">
      <alignment vertical="center"/>
      <protection locked="0"/>
    </xf>
    <xf numFmtId="0" fontId="6" fillId="2" borderId="0" xfId="0" applyFont="1" applyFill="1" applyBorder="1" applyAlignment="1">
      <alignment vertical="center"/>
    </xf>
    <xf numFmtId="0" fontId="19" fillId="4" borderId="0" xfId="0" applyFont="1" applyFill="1" applyAlignment="1">
      <alignment horizontal="center" vertical="center"/>
    </xf>
    <xf numFmtId="38" fontId="0" fillId="3" borderId="18" xfId="1" applyFont="1" applyFill="1" applyBorder="1" applyAlignment="1" applyProtection="1">
      <alignment vertical="center"/>
      <protection locked="0"/>
    </xf>
    <xf numFmtId="38" fontId="0" fillId="0" borderId="8" xfId="1" applyFon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3" borderId="16" xfId="0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1" fillId="3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66FF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12</xdr:row>
      <xdr:rowOff>0</xdr:rowOff>
    </xdr:from>
    <xdr:to>
      <xdr:col>20</xdr:col>
      <xdr:colOff>135255</xdr:colOff>
      <xdr:row>13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84EE17D-BC12-4E79-A1A8-A19E65575DAF}"/>
            </a:ext>
          </a:extLst>
        </xdr:cNvPr>
        <xdr:cNvSpPr/>
      </xdr:nvSpPr>
      <xdr:spPr>
        <a:xfrm>
          <a:off x="25400" y="2025650"/>
          <a:ext cx="5278755" cy="22860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solidFill>
                <a:srgbClr val="FF0000"/>
              </a:solidFill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※売上高は、飲食部門における消費税及び地方消費税を除いた金額とすること。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19</xdr:col>
      <xdr:colOff>266700</xdr:colOff>
      <xdr:row>33</xdr:row>
      <xdr:rowOff>0</xdr:rowOff>
    </xdr:from>
    <xdr:to>
      <xdr:col>19</xdr:col>
      <xdr:colOff>266700</xdr:colOff>
      <xdr:row>34</xdr:row>
      <xdr:rowOff>12700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758D5F7A-EA3C-485F-80A4-1EF587A17DCE}"/>
            </a:ext>
          </a:extLst>
        </xdr:cNvPr>
        <xdr:cNvCxnSpPr/>
      </xdr:nvCxnSpPr>
      <xdr:spPr>
        <a:xfrm>
          <a:off x="5276850" y="718185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14</xdr:row>
      <xdr:rowOff>755650</xdr:rowOff>
    </xdr:from>
    <xdr:to>
      <xdr:col>8</xdr:col>
      <xdr:colOff>0</xdr:colOff>
      <xdr:row>16</xdr:row>
      <xdr:rowOff>25400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9A900090-A261-43E6-BCC6-B2335D7535EF}"/>
            </a:ext>
          </a:extLst>
        </xdr:cNvPr>
        <xdr:cNvCxnSpPr/>
      </xdr:nvCxnSpPr>
      <xdr:spPr>
        <a:xfrm>
          <a:off x="1892300" y="408940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190500</xdr:colOff>
      <xdr:row>14</xdr:row>
      <xdr:rowOff>755650</xdr:rowOff>
    </xdr:from>
    <xdr:to>
      <xdr:col>1</xdr:col>
      <xdr:colOff>190500</xdr:colOff>
      <xdr:row>29</xdr:row>
      <xdr:rowOff>19050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6E9CF7A7-3971-4F80-8746-C1CA814BA7AB}"/>
            </a:ext>
          </a:extLst>
        </xdr:cNvPr>
        <xdr:cNvCxnSpPr/>
      </xdr:nvCxnSpPr>
      <xdr:spPr>
        <a:xfrm>
          <a:off x="349250" y="4089400"/>
          <a:ext cx="0" cy="23368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266700</xdr:colOff>
      <xdr:row>36</xdr:row>
      <xdr:rowOff>107950</xdr:rowOff>
    </xdr:from>
    <xdr:to>
      <xdr:col>3</xdr:col>
      <xdr:colOff>266700</xdr:colOff>
      <xdr:row>38</xdr:row>
      <xdr:rowOff>25400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33358D79-6A1D-424E-8D46-905823015329}"/>
            </a:ext>
          </a:extLst>
        </xdr:cNvPr>
        <xdr:cNvCxnSpPr/>
      </xdr:nvCxnSpPr>
      <xdr:spPr>
        <a:xfrm>
          <a:off x="971550" y="8197850"/>
          <a:ext cx="0" cy="17145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266700</xdr:colOff>
      <xdr:row>16</xdr:row>
      <xdr:rowOff>0</xdr:rowOff>
    </xdr:from>
    <xdr:to>
      <xdr:col>19</xdr:col>
      <xdr:colOff>266700</xdr:colOff>
      <xdr:row>17</xdr:row>
      <xdr:rowOff>12700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D9585A1-B582-4251-B7CC-8D30C8A7CBE5}"/>
            </a:ext>
          </a:extLst>
        </xdr:cNvPr>
        <xdr:cNvCxnSpPr/>
      </xdr:nvCxnSpPr>
      <xdr:spPr>
        <a:xfrm>
          <a:off x="5162550" y="7404100"/>
          <a:ext cx="0" cy="1651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3</xdr:row>
      <xdr:rowOff>755650</xdr:rowOff>
    </xdr:from>
    <xdr:to>
      <xdr:col>8</xdr:col>
      <xdr:colOff>0</xdr:colOff>
      <xdr:row>5</xdr:row>
      <xdr:rowOff>25400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8DA50C5C-C256-463F-B14B-2D45B66E490A}"/>
            </a:ext>
          </a:extLst>
        </xdr:cNvPr>
        <xdr:cNvCxnSpPr/>
      </xdr:nvCxnSpPr>
      <xdr:spPr>
        <a:xfrm>
          <a:off x="1892300" y="3556000"/>
          <a:ext cx="0" cy="1778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190500</xdr:colOff>
      <xdr:row>3</xdr:row>
      <xdr:rowOff>755650</xdr:rowOff>
    </xdr:from>
    <xdr:to>
      <xdr:col>1</xdr:col>
      <xdr:colOff>190500</xdr:colOff>
      <xdr:row>12</xdr:row>
      <xdr:rowOff>19050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9B1F68D8-E46E-408B-8D18-79F758A8F236}"/>
            </a:ext>
          </a:extLst>
        </xdr:cNvPr>
        <xdr:cNvCxnSpPr/>
      </xdr:nvCxnSpPr>
      <xdr:spPr>
        <a:xfrm>
          <a:off x="349250" y="3556000"/>
          <a:ext cx="0" cy="28829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260350</xdr:colOff>
      <xdr:row>20</xdr:row>
      <xdr:rowOff>0</xdr:rowOff>
    </xdr:from>
    <xdr:to>
      <xdr:col>3</xdr:col>
      <xdr:colOff>260350</xdr:colOff>
      <xdr:row>21</xdr:row>
      <xdr:rowOff>12700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714BF200-0141-4DC1-989C-AFE1ECA26E6A}"/>
            </a:ext>
          </a:extLst>
        </xdr:cNvPr>
        <xdr:cNvCxnSpPr/>
      </xdr:nvCxnSpPr>
      <xdr:spPr>
        <a:xfrm>
          <a:off x="895350" y="467995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-0.249977111117893"/>
    <pageSetUpPr fitToPage="1"/>
  </sheetPr>
  <dimension ref="A1:Z76"/>
  <sheetViews>
    <sheetView showZeros="0" tabSelected="1" view="pageBreakPreview" zoomScaleNormal="100" zoomScaleSheetLayoutView="100" workbookViewId="0"/>
  </sheetViews>
  <sheetFormatPr defaultRowHeight="18.75" x14ac:dyDescent="0.4"/>
  <cols>
    <col min="1" max="1" width="2.125" customWidth="1"/>
    <col min="2" max="6" width="3.625" customWidth="1"/>
    <col min="7" max="7" width="1.25" customWidth="1"/>
    <col min="8" max="24" width="3.625" customWidth="1"/>
    <col min="25" max="25" width="1.25" customWidth="1"/>
    <col min="26" max="26" width="3.625" hidden="1" customWidth="1"/>
    <col min="27" max="58" width="3.625" customWidth="1"/>
  </cols>
  <sheetData>
    <row r="1" spans="1:25" x14ac:dyDescent="0.4">
      <c r="A1" s="26" t="s">
        <v>21</v>
      </c>
    </row>
    <row r="2" spans="1:25" ht="9.9499999999999993" customHeight="1" x14ac:dyDescent="0.4">
      <c r="A2" s="26"/>
    </row>
    <row r="3" spans="1:25" x14ac:dyDescent="0.4">
      <c r="P3" s="62" t="s">
        <v>50</v>
      </c>
      <c r="Q3" s="62"/>
      <c r="R3" s="62"/>
      <c r="S3" s="62"/>
      <c r="T3" s="62"/>
      <c r="U3" s="62"/>
      <c r="V3" s="62"/>
      <c r="W3" s="62"/>
      <c r="X3" s="62"/>
      <c r="Y3" s="62"/>
    </row>
    <row r="4" spans="1:25" s="30" customFormat="1" ht="9.9499999999999993" customHeight="1" x14ac:dyDescent="0.4">
      <c r="P4" s="31"/>
      <c r="Q4" s="31"/>
      <c r="R4" s="31"/>
      <c r="S4" s="31"/>
      <c r="T4" s="31"/>
      <c r="U4" s="31"/>
      <c r="V4" s="31"/>
      <c r="W4" s="31"/>
      <c r="X4" s="31"/>
      <c r="Y4" s="31"/>
    </row>
    <row r="5" spans="1:25" ht="18" customHeight="1" x14ac:dyDescent="0.4">
      <c r="A5" s="67" t="s">
        <v>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</row>
    <row r="6" spans="1:25" ht="6" customHeight="1" x14ac:dyDescent="0.4"/>
    <row r="7" spans="1:25" ht="33.6" customHeight="1" x14ac:dyDescent="0.4">
      <c r="A7" s="65" t="s">
        <v>17</v>
      </c>
      <c r="B7" s="65"/>
      <c r="C7" s="65"/>
      <c r="D7" s="65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S7" s="68" t="s">
        <v>51</v>
      </c>
      <c r="T7" s="69"/>
      <c r="U7" s="69"/>
      <c r="V7" s="69"/>
      <c r="W7" s="69"/>
      <c r="X7" s="69"/>
      <c r="Y7" s="69"/>
    </row>
    <row r="8" spans="1:25" ht="18" customHeight="1" x14ac:dyDescent="0.4">
      <c r="A8" s="65" t="s">
        <v>27</v>
      </c>
      <c r="B8" s="65"/>
      <c r="C8" s="65"/>
      <c r="D8" s="65"/>
      <c r="E8" s="66" t="s">
        <v>28</v>
      </c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</row>
    <row r="9" spans="1:25" ht="8.1" customHeight="1" x14ac:dyDescent="0.4"/>
    <row r="10" spans="1:25" ht="12" customHeight="1" x14ac:dyDescent="0.4">
      <c r="A10" s="23" t="s">
        <v>1</v>
      </c>
      <c r="B10" s="24"/>
    </row>
    <row r="11" spans="1:25" ht="12" customHeight="1" x14ac:dyDescent="0.4">
      <c r="A11" s="25" t="s">
        <v>2</v>
      </c>
      <c r="B11" s="24"/>
    </row>
    <row r="12" spans="1:25" ht="8.1" customHeight="1" x14ac:dyDescent="0.4"/>
    <row r="13" spans="1:25" x14ac:dyDescent="0.4">
      <c r="A13" s="40"/>
      <c r="B13" s="40"/>
      <c r="C13" s="40"/>
      <c r="D13" s="40"/>
    </row>
    <row r="14" spans="1:25" ht="19.5" thickBot="1" x14ac:dyDescent="0.45">
      <c r="A14" s="41" t="s">
        <v>40</v>
      </c>
      <c r="B14" s="42"/>
      <c r="C14" s="42"/>
      <c r="D14" s="42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</row>
    <row r="15" spans="1:25" ht="54" customHeight="1" thickBot="1" x14ac:dyDescent="0.45">
      <c r="A15" s="70" t="s">
        <v>29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2"/>
      <c r="S15" s="33"/>
      <c r="T15" s="33"/>
      <c r="U15" s="33"/>
      <c r="V15" s="33"/>
      <c r="W15" s="33"/>
      <c r="X15" s="33"/>
      <c r="Y15" s="33"/>
    </row>
    <row r="16" spans="1:25" ht="20.100000000000001" customHeight="1" thickBot="1" x14ac:dyDescent="0.45">
      <c r="C16" t="s">
        <v>19</v>
      </c>
      <c r="J16" t="s">
        <v>20</v>
      </c>
    </row>
    <row r="17" spans="1:25" ht="9.6" customHeight="1" x14ac:dyDescent="0.4">
      <c r="G17" s="1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3"/>
    </row>
    <row r="18" spans="1:25" x14ac:dyDescent="0.4">
      <c r="G18" s="4"/>
      <c r="H18" s="13" t="s">
        <v>30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6"/>
    </row>
    <row r="19" spans="1:25" x14ac:dyDescent="0.4">
      <c r="G19" s="4"/>
      <c r="H19" s="14" t="s">
        <v>3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6"/>
    </row>
    <row r="20" spans="1:25" ht="19.5" thickBot="1" x14ac:dyDescent="0.45">
      <c r="G20" s="4"/>
      <c r="H20" s="61" t="s">
        <v>35</v>
      </c>
      <c r="I20" s="61"/>
      <c r="J20" s="61"/>
      <c r="K20" s="61"/>
      <c r="L20" s="61"/>
      <c r="M20" s="61"/>
      <c r="N20" s="37"/>
      <c r="O20" s="37"/>
      <c r="P20" s="37"/>
      <c r="Q20" s="5"/>
      <c r="R20" s="5"/>
      <c r="S20" s="5"/>
      <c r="T20" s="5"/>
      <c r="U20" s="5"/>
      <c r="V20" s="5"/>
      <c r="W20" s="5"/>
      <c r="X20" s="5"/>
      <c r="Y20" s="6"/>
    </row>
    <row r="21" spans="1:25" x14ac:dyDescent="0.4">
      <c r="G21" s="4"/>
      <c r="H21" s="5"/>
      <c r="I21" s="5"/>
      <c r="J21" s="5"/>
      <c r="K21" s="5"/>
      <c r="L21" s="5"/>
      <c r="M21" s="46" t="s">
        <v>36</v>
      </c>
      <c r="N21" s="47"/>
      <c r="O21" s="47"/>
      <c r="P21" s="47"/>
      <c r="Q21" s="47"/>
      <c r="R21" s="48"/>
      <c r="S21" s="5"/>
      <c r="T21" s="46" t="s">
        <v>7</v>
      </c>
      <c r="U21" s="47"/>
      <c r="V21" s="47"/>
      <c r="W21" s="47"/>
      <c r="X21" s="48"/>
      <c r="Y21" s="6"/>
    </row>
    <row r="22" spans="1:25" ht="20.100000000000001" customHeight="1" thickBot="1" x14ac:dyDescent="0.45">
      <c r="G22" s="4"/>
      <c r="H22" s="56">
        <v>25000</v>
      </c>
      <c r="I22" s="56"/>
      <c r="J22" s="56"/>
      <c r="K22" s="5" t="s">
        <v>4</v>
      </c>
      <c r="L22" s="11" t="s">
        <v>5</v>
      </c>
      <c r="M22" s="57">
        <v>1</v>
      </c>
      <c r="N22" s="58"/>
      <c r="O22" s="58"/>
      <c r="P22" s="58"/>
      <c r="Q22" s="58"/>
      <c r="R22" s="16" t="s">
        <v>9</v>
      </c>
      <c r="S22" s="11" t="s">
        <v>6</v>
      </c>
      <c r="T22" s="49">
        <f>H22*M22</f>
        <v>25000</v>
      </c>
      <c r="U22" s="50"/>
      <c r="V22" s="50"/>
      <c r="W22" s="50"/>
      <c r="X22" s="16" t="s">
        <v>4</v>
      </c>
      <c r="Y22" s="6"/>
    </row>
    <row r="23" spans="1:25" ht="9.9499999999999993" customHeight="1" x14ac:dyDescent="0.4">
      <c r="G23" s="4"/>
      <c r="H23" s="10"/>
      <c r="I23" s="10"/>
      <c r="J23" s="10"/>
      <c r="K23" s="5"/>
      <c r="L23" s="5"/>
      <c r="M23" s="11"/>
      <c r="N23" s="11"/>
      <c r="O23" s="11"/>
      <c r="P23" s="11"/>
      <c r="Q23" s="11"/>
      <c r="R23" s="11"/>
      <c r="S23" s="5"/>
      <c r="T23" s="11"/>
      <c r="U23" s="11"/>
      <c r="V23" s="11"/>
      <c r="W23" s="11"/>
      <c r="X23" s="11"/>
      <c r="Y23" s="6"/>
    </row>
    <row r="24" spans="1:25" ht="19.5" thickBot="1" x14ac:dyDescent="0.45">
      <c r="G24" s="4"/>
      <c r="H24" s="51" t="s">
        <v>43</v>
      </c>
      <c r="I24" s="51"/>
      <c r="J24" s="51"/>
      <c r="K24" s="51"/>
      <c r="L24" s="51"/>
      <c r="M24" s="51"/>
      <c r="N24" s="51"/>
      <c r="O24" s="51"/>
      <c r="P24" s="51"/>
      <c r="Q24" s="5"/>
      <c r="R24" s="5"/>
      <c r="S24" s="5"/>
      <c r="T24" s="5"/>
      <c r="U24" s="5"/>
      <c r="V24" s="5"/>
      <c r="W24" s="5"/>
      <c r="X24" s="5"/>
      <c r="Y24" s="6"/>
    </row>
    <row r="25" spans="1:25" x14ac:dyDescent="0.4">
      <c r="G25" s="4"/>
      <c r="H25" s="5"/>
      <c r="I25" s="5"/>
      <c r="J25" s="5"/>
      <c r="K25" s="5"/>
      <c r="L25" s="5"/>
      <c r="M25" s="46" t="s">
        <v>41</v>
      </c>
      <c r="N25" s="47"/>
      <c r="O25" s="47"/>
      <c r="P25" s="47"/>
      <c r="Q25" s="47"/>
      <c r="R25" s="48"/>
      <c r="S25" s="5"/>
      <c r="T25" s="46" t="s">
        <v>7</v>
      </c>
      <c r="U25" s="47"/>
      <c r="V25" s="47"/>
      <c r="W25" s="47"/>
      <c r="X25" s="48"/>
      <c r="Y25" s="6"/>
    </row>
    <row r="26" spans="1:25" ht="20.100000000000001" customHeight="1" thickBot="1" x14ac:dyDescent="0.45">
      <c r="G26" s="4"/>
      <c r="H26" s="56">
        <v>25000</v>
      </c>
      <c r="I26" s="56"/>
      <c r="J26" s="56"/>
      <c r="K26" s="5" t="s">
        <v>4</v>
      </c>
      <c r="L26" s="32" t="s">
        <v>5</v>
      </c>
      <c r="M26" s="57"/>
      <c r="N26" s="58"/>
      <c r="O26" s="58"/>
      <c r="P26" s="58"/>
      <c r="Q26" s="58"/>
      <c r="R26" s="16" t="s">
        <v>9</v>
      </c>
      <c r="S26" s="32" t="s">
        <v>6</v>
      </c>
      <c r="T26" s="49">
        <f>H26*M26</f>
        <v>0</v>
      </c>
      <c r="U26" s="50"/>
      <c r="V26" s="50"/>
      <c r="W26" s="50"/>
      <c r="X26" s="16" t="s">
        <v>4</v>
      </c>
      <c r="Y26" s="6"/>
    </row>
    <row r="27" spans="1:25" ht="9.9499999999999993" customHeight="1" x14ac:dyDescent="0.4">
      <c r="G27" s="4"/>
      <c r="H27" s="10"/>
      <c r="I27" s="10"/>
      <c r="J27" s="10"/>
      <c r="K27" s="5"/>
      <c r="L27" s="5"/>
      <c r="M27" s="32"/>
      <c r="N27" s="32"/>
      <c r="O27" s="32"/>
      <c r="P27" s="32"/>
      <c r="Q27" s="32"/>
      <c r="R27" s="32"/>
      <c r="S27" s="5"/>
      <c r="T27" s="32"/>
      <c r="U27" s="32"/>
      <c r="V27" s="32"/>
      <c r="W27" s="32"/>
      <c r="X27" s="32"/>
      <c r="Y27" s="6"/>
    </row>
    <row r="28" spans="1:25" ht="6.6" customHeight="1" thickBot="1" x14ac:dyDescent="0.45">
      <c r="G28" s="7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9"/>
    </row>
    <row r="29" spans="1:25" ht="8.1" customHeight="1" thickBot="1" x14ac:dyDescent="0.45"/>
    <row r="30" spans="1:25" ht="9" customHeight="1" x14ac:dyDescent="0.4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3"/>
    </row>
    <row r="31" spans="1:25" ht="19.5" thickBot="1" x14ac:dyDescent="0.45">
      <c r="A31" s="4"/>
      <c r="B31" s="5" t="s">
        <v>18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6"/>
    </row>
    <row r="32" spans="1:25" ht="30" customHeight="1" x14ac:dyDescent="0.4">
      <c r="A32" s="4"/>
      <c r="B32" s="52" t="s">
        <v>33</v>
      </c>
      <c r="C32" s="53"/>
      <c r="D32" s="53"/>
      <c r="E32" s="53"/>
      <c r="F32" s="53"/>
      <c r="G32" s="53"/>
      <c r="H32" s="54"/>
      <c r="I32" s="5"/>
      <c r="J32" s="52" t="s">
        <v>31</v>
      </c>
      <c r="K32" s="53"/>
      <c r="L32" s="53"/>
      <c r="M32" s="53"/>
      <c r="N32" s="54"/>
      <c r="Q32" s="17"/>
      <c r="R32" s="46"/>
      <c r="S32" s="47"/>
      <c r="T32" s="47"/>
      <c r="U32" s="47"/>
      <c r="V32" s="47"/>
      <c r="W32" s="47"/>
      <c r="X32" s="48"/>
      <c r="Y32" s="6"/>
    </row>
    <row r="33" spans="1:25" ht="20.100000000000001" customHeight="1" thickBot="1" x14ac:dyDescent="0.45">
      <c r="A33" s="4"/>
      <c r="B33" s="34" t="s">
        <v>8</v>
      </c>
      <c r="C33" s="63"/>
      <c r="D33" s="63"/>
      <c r="E33" s="63"/>
      <c r="F33" s="63"/>
      <c r="G33" s="63"/>
      <c r="H33" s="16" t="s">
        <v>4</v>
      </c>
      <c r="I33" s="32" t="s">
        <v>10</v>
      </c>
      <c r="J33" s="34" t="s">
        <v>11</v>
      </c>
      <c r="K33" s="55"/>
      <c r="L33" s="55"/>
      <c r="M33" s="55"/>
      <c r="N33" s="16" t="s">
        <v>9</v>
      </c>
      <c r="O33" s="28" t="s">
        <v>5</v>
      </c>
      <c r="P33" s="45">
        <v>0.3</v>
      </c>
      <c r="Q33" t="s">
        <v>32</v>
      </c>
      <c r="R33" s="34" t="s">
        <v>12</v>
      </c>
      <c r="S33" s="64">
        <f>IF(K33&gt;0,ROUNDUP(C33/K33*P33,0),0)</f>
        <v>0</v>
      </c>
      <c r="T33" s="64"/>
      <c r="U33" s="64"/>
      <c r="V33" s="64"/>
      <c r="W33" s="64"/>
      <c r="X33" s="16" t="s">
        <v>4</v>
      </c>
      <c r="Y33" s="6"/>
    </row>
    <row r="34" spans="1:25" ht="12" customHeight="1" thickBot="1" x14ac:dyDescent="0.45">
      <c r="A34" s="4"/>
      <c r="B34" s="19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V34" s="5" t="s">
        <v>38</v>
      </c>
      <c r="W34" s="5"/>
      <c r="X34" s="5"/>
      <c r="Y34" s="6"/>
    </row>
    <row r="35" spans="1:25" x14ac:dyDescent="0.4">
      <c r="A35" s="4"/>
      <c r="B35" s="19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46" t="s">
        <v>13</v>
      </c>
      <c r="S35" s="47"/>
      <c r="T35" s="47"/>
      <c r="U35" s="47"/>
      <c r="V35" s="47"/>
      <c r="W35" s="47"/>
      <c r="X35" s="48"/>
      <c r="Y35" s="6"/>
    </row>
    <row r="36" spans="1:25" ht="20.100000000000001" customHeight="1" thickBot="1" x14ac:dyDescent="0.45">
      <c r="A36" s="4"/>
      <c r="B36" s="61" t="s">
        <v>35</v>
      </c>
      <c r="C36" s="61"/>
      <c r="D36" s="61"/>
      <c r="E36" s="61"/>
      <c r="F36" s="61"/>
      <c r="G36" s="61"/>
      <c r="H36" s="37"/>
      <c r="I36" s="37"/>
      <c r="J36" s="37"/>
      <c r="K36" s="37"/>
      <c r="L36" s="5"/>
      <c r="M36" s="5"/>
      <c r="N36" s="5"/>
      <c r="O36" s="5"/>
      <c r="P36" s="5"/>
      <c r="Q36" s="18" t="s">
        <v>26</v>
      </c>
      <c r="R36" s="15" t="s">
        <v>14</v>
      </c>
      <c r="S36" s="59">
        <f>IF(S33&gt;75000,75000,ROUNDUP(S33,-3))</f>
        <v>0</v>
      </c>
      <c r="T36" s="59"/>
      <c r="U36" s="59"/>
      <c r="V36" s="59"/>
      <c r="W36" s="59"/>
      <c r="X36" s="16" t="s">
        <v>4</v>
      </c>
      <c r="Y36" s="6"/>
    </row>
    <row r="37" spans="1:25" ht="9.9499999999999993" customHeight="1" thickBot="1" x14ac:dyDescent="0.45">
      <c r="A37" s="4"/>
      <c r="B37" s="5"/>
      <c r="C37" s="5"/>
      <c r="D37" s="5"/>
      <c r="E37" s="5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2"/>
      <c r="V37" s="5"/>
      <c r="W37" s="5"/>
      <c r="X37" s="5"/>
      <c r="Y37" s="6"/>
    </row>
    <row r="38" spans="1:25" ht="9.9499999999999993" customHeight="1" thickTop="1" thickBot="1" x14ac:dyDescent="0.45">
      <c r="A38" s="4"/>
      <c r="B38" s="5"/>
      <c r="C38" s="5"/>
      <c r="D38" s="5"/>
      <c r="E38" s="20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6"/>
    </row>
    <row r="39" spans="1:25" x14ac:dyDescent="0.4">
      <c r="A39" s="4"/>
      <c r="B39" s="46" t="s">
        <v>13</v>
      </c>
      <c r="C39" s="47"/>
      <c r="D39" s="47"/>
      <c r="E39" s="47"/>
      <c r="F39" s="47"/>
      <c r="G39" s="47"/>
      <c r="H39" s="48"/>
      <c r="I39" s="5"/>
      <c r="J39" s="46" t="s">
        <v>39</v>
      </c>
      <c r="K39" s="47"/>
      <c r="L39" s="47"/>
      <c r="M39" s="47"/>
      <c r="N39" s="47"/>
      <c r="O39" s="47"/>
      <c r="P39" s="48"/>
      <c r="Q39" s="17"/>
      <c r="R39" s="46" t="s">
        <v>15</v>
      </c>
      <c r="S39" s="47"/>
      <c r="T39" s="47"/>
      <c r="U39" s="47"/>
      <c r="V39" s="47"/>
      <c r="W39" s="47"/>
      <c r="X39" s="48"/>
      <c r="Y39" s="6"/>
    </row>
    <row r="40" spans="1:25" ht="20.100000000000001" customHeight="1" thickBot="1" x14ac:dyDescent="0.45">
      <c r="A40" s="4"/>
      <c r="B40" s="34" t="s">
        <v>14</v>
      </c>
      <c r="C40" s="59">
        <f>S36</f>
        <v>0</v>
      </c>
      <c r="D40" s="59"/>
      <c r="E40" s="59"/>
      <c r="F40" s="59"/>
      <c r="G40" s="59"/>
      <c r="H40" s="16" t="s">
        <v>4</v>
      </c>
      <c r="I40" s="32" t="s">
        <v>5</v>
      </c>
      <c r="J40" s="34" t="s">
        <v>16</v>
      </c>
      <c r="K40" s="60">
        <v>1</v>
      </c>
      <c r="L40" s="60"/>
      <c r="M40" s="60"/>
      <c r="N40" s="60"/>
      <c r="O40" s="60"/>
      <c r="P40" s="16" t="s">
        <v>9</v>
      </c>
      <c r="Q40" s="32" t="s">
        <v>6</v>
      </c>
      <c r="R40" s="34" t="s">
        <v>22</v>
      </c>
      <c r="S40" s="59">
        <f>C40*K40</f>
        <v>0</v>
      </c>
      <c r="T40" s="59"/>
      <c r="U40" s="59"/>
      <c r="V40" s="59"/>
      <c r="W40" s="59"/>
      <c r="X40" s="16" t="s">
        <v>4</v>
      </c>
      <c r="Y40" s="6"/>
    </row>
    <row r="41" spans="1:25" ht="8.1" customHeight="1" x14ac:dyDescent="0.4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6"/>
    </row>
    <row r="42" spans="1:25" ht="20.100000000000001" customHeight="1" x14ac:dyDescent="0.4">
      <c r="A42" s="4"/>
      <c r="B42" s="51" t="s">
        <v>43</v>
      </c>
      <c r="C42" s="51"/>
      <c r="D42" s="51"/>
      <c r="E42" s="51"/>
      <c r="F42" s="51"/>
      <c r="G42" s="51"/>
      <c r="H42" s="51"/>
      <c r="I42" s="51"/>
      <c r="J42" s="51"/>
      <c r="K42" s="51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6"/>
    </row>
    <row r="43" spans="1:25" ht="9.9499999999999993" customHeight="1" thickBot="1" x14ac:dyDescent="0.45">
      <c r="A43" s="4"/>
      <c r="B43" s="5"/>
      <c r="C43" s="5"/>
      <c r="D43" s="5"/>
      <c r="E43" s="8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6"/>
    </row>
    <row r="44" spans="1:25" x14ac:dyDescent="0.4">
      <c r="A44" s="4"/>
      <c r="B44" s="46" t="s">
        <v>13</v>
      </c>
      <c r="C44" s="47"/>
      <c r="D44" s="47"/>
      <c r="E44" s="47"/>
      <c r="F44" s="47"/>
      <c r="G44" s="47"/>
      <c r="H44" s="48"/>
      <c r="I44" s="5"/>
      <c r="J44" s="46" t="s">
        <v>42</v>
      </c>
      <c r="K44" s="47"/>
      <c r="L44" s="47"/>
      <c r="M44" s="47"/>
      <c r="N44" s="47"/>
      <c r="O44" s="47"/>
      <c r="P44" s="48"/>
      <c r="Q44" s="17"/>
      <c r="R44" s="46" t="s">
        <v>15</v>
      </c>
      <c r="S44" s="47"/>
      <c r="T44" s="47"/>
      <c r="U44" s="47"/>
      <c r="V44" s="47"/>
      <c r="W44" s="47"/>
      <c r="X44" s="48"/>
      <c r="Y44" s="6"/>
    </row>
    <row r="45" spans="1:25" ht="20.100000000000001" customHeight="1" thickBot="1" x14ac:dyDescent="0.45">
      <c r="A45" s="4"/>
      <c r="B45" s="15" t="s">
        <v>14</v>
      </c>
      <c r="C45" s="59">
        <f>S36</f>
        <v>0</v>
      </c>
      <c r="D45" s="59"/>
      <c r="E45" s="59"/>
      <c r="F45" s="59"/>
      <c r="G45" s="59"/>
      <c r="H45" s="16" t="s">
        <v>4</v>
      </c>
      <c r="I45" s="11" t="s">
        <v>5</v>
      </c>
      <c r="J45" s="15" t="s">
        <v>23</v>
      </c>
      <c r="K45" s="60"/>
      <c r="L45" s="60"/>
      <c r="M45" s="60"/>
      <c r="N45" s="60"/>
      <c r="O45" s="60"/>
      <c r="P45" s="16" t="s">
        <v>9</v>
      </c>
      <c r="Q45" s="11" t="s">
        <v>6</v>
      </c>
      <c r="R45" s="15" t="s">
        <v>24</v>
      </c>
      <c r="S45" s="59">
        <f>C45*K45</f>
        <v>0</v>
      </c>
      <c r="T45" s="59"/>
      <c r="U45" s="59"/>
      <c r="V45" s="59"/>
      <c r="W45" s="59"/>
      <c r="X45" s="16" t="s">
        <v>4</v>
      </c>
      <c r="Y45" s="6"/>
    </row>
    <row r="46" spans="1:25" ht="8.1" customHeight="1" x14ac:dyDescent="0.4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6"/>
    </row>
    <row r="47" spans="1:25" ht="19.5" x14ac:dyDescent="0.4">
      <c r="A47" s="4"/>
      <c r="B47" s="5"/>
      <c r="C47" s="5"/>
      <c r="D47" s="5"/>
      <c r="E47" s="5"/>
      <c r="F47" s="5"/>
      <c r="G47" s="5"/>
      <c r="H47" s="44"/>
      <c r="I47" s="5"/>
      <c r="J47" s="27" t="s">
        <v>44</v>
      </c>
      <c r="K47" s="5"/>
      <c r="L47" s="5"/>
      <c r="M47" s="12"/>
      <c r="N47" s="12"/>
      <c r="O47" s="12"/>
      <c r="P47" s="12"/>
      <c r="Q47" s="12"/>
      <c r="R47" s="12"/>
      <c r="S47" s="5"/>
      <c r="T47" s="5"/>
      <c r="U47" s="5"/>
      <c r="V47" s="5"/>
      <c r="W47" s="5"/>
      <c r="X47" s="5"/>
      <c r="Y47" s="6"/>
    </row>
    <row r="48" spans="1:25" ht="6.6" customHeight="1" thickBot="1" x14ac:dyDescent="0.45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9"/>
    </row>
    <row r="50" ht="18" customHeight="1" x14ac:dyDescent="0.4"/>
    <row r="51" ht="18" customHeight="1" x14ac:dyDescent="0.4"/>
    <row r="52" ht="18" customHeight="1" x14ac:dyDescent="0.4"/>
    <row r="53" ht="18" customHeight="1" x14ac:dyDescent="0.4"/>
    <row r="54" ht="18" customHeight="1" x14ac:dyDescent="0.4"/>
    <row r="55" ht="18" customHeight="1" x14ac:dyDescent="0.4"/>
    <row r="56" ht="18" customHeight="1" x14ac:dyDescent="0.4"/>
    <row r="57" ht="18" customHeight="1" x14ac:dyDescent="0.4"/>
    <row r="58" ht="18" customHeight="1" x14ac:dyDescent="0.4"/>
    <row r="59" ht="18" customHeight="1" x14ac:dyDescent="0.4"/>
    <row r="60" ht="18" customHeight="1" x14ac:dyDescent="0.4"/>
    <row r="61" ht="18" customHeight="1" x14ac:dyDescent="0.4"/>
    <row r="62" ht="18" customHeight="1" x14ac:dyDescent="0.4"/>
    <row r="63" ht="18" customHeight="1" x14ac:dyDescent="0.4"/>
    <row r="64" ht="18" customHeight="1" x14ac:dyDescent="0.4"/>
    <row r="65" ht="18" customHeight="1" x14ac:dyDescent="0.4"/>
    <row r="66" ht="18" customHeight="1" x14ac:dyDescent="0.4"/>
    <row r="67" ht="18" customHeight="1" x14ac:dyDescent="0.4"/>
    <row r="68" ht="18" customHeight="1" x14ac:dyDescent="0.4"/>
    <row r="69" ht="18" customHeight="1" x14ac:dyDescent="0.4"/>
    <row r="70" ht="18" customHeight="1" x14ac:dyDescent="0.4"/>
    <row r="71" ht="18" customHeight="1" x14ac:dyDescent="0.4"/>
    <row r="72" ht="18" customHeight="1" x14ac:dyDescent="0.4"/>
    <row r="73" ht="18" customHeight="1" x14ac:dyDescent="0.4"/>
    <row r="74" ht="18" customHeight="1" x14ac:dyDescent="0.4"/>
    <row r="75" ht="18" customHeight="1" x14ac:dyDescent="0.4"/>
    <row r="76" ht="18" customHeight="1" x14ac:dyDescent="0.4"/>
  </sheetData>
  <sheetProtection algorithmName="SHA-512" hashValue="uDYZe3DKuAB0aCSAWRuihbs+nTrnvWajmv8JaB30hvszR2oc5zF1J1Fm7TX2aZKssUnejcI6ZmvcdO1kuWmLMQ==" saltValue="J5lq8pb90nxoLhbcnmajrA==" spinCount="100000" sheet="1" objects="1" scenarios="1"/>
  <mergeCells count="42">
    <mergeCell ref="P3:Y3"/>
    <mergeCell ref="B32:H32"/>
    <mergeCell ref="R32:X32"/>
    <mergeCell ref="C33:G33"/>
    <mergeCell ref="S33:W33"/>
    <mergeCell ref="M22:Q22"/>
    <mergeCell ref="T22:W22"/>
    <mergeCell ref="A7:D7"/>
    <mergeCell ref="E7:Q7"/>
    <mergeCell ref="A5:Y5"/>
    <mergeCell ref="H22:J22"/>
    <mergeCell ref="A8:D8"/>
    <mergeCell ref="E8:Q8"/>
    <mergeCell ref="S7:Y7"/>
    <mergeCell ref="A15:Q15"/>
    <mergeCell ref="H20:M20"/>
    <mergeCell ref="S36:W36"/>
    <mergeCell ref="B44:H44"/>
    <mergeCell ref="C45:G45"/>
    <mergeCell ref="J44:P44"/>
    <mergeCell ref="K45:O45"/>
    <mergeCell ref="R44:X44"/>
    <mergeCell ref="S45:W45"/>
    <mergeCell ref="R39:X39"/>
    <mergeCell ref="C40:G40"/>
    <mergeCell ref="K40:O40"/>
    <mergeCell ref="S40:W40"/>
    <mergeCell ref="B39:H39"/>
    <mergeCell ref="J39:P39"/>
    <mergeCell ref="B42:K42"/>
    <mergeCell ref="B36:G36"/>
    <mergeCell ref="R35:X35"/>
    <mergeCell ref="T26:W26"/>
    <mergeCell ref="M21:R21"/>
    <mergeCell ref="T21:X21"/>
    <mergeCell ref="H24:P24"/>
    <mergeCell ref="J32:N32"/>
    <mergeCell ref="K33:M33"/>
    <mergeCell ref="M25:R25"/>
    <mergeCell ref="H26:J26"/>
    <mergeCell ref="M26:Q26"/>
    <mergeCell ref="T25:X25"/>
  </mergeCells>
  <phoneticPr fontId="2"/>
  <dataValidations count="1">
    <dataValidation type="whole" allowBlank="1" showInputMessage="1" showErrorMessage="1" sqref="M26:Q26 K45:O45">
      <formula1>9</formula1>
      <formula2>12</formula2>
    </dataValidation>
  </dataValidations>
  <printOptions horizontalCentered="1"/>
  <pageMargins left="0.70866141732283472" right="0.70866141732283472" top="0.55118110236220474" bottom="0.55118110236220474" header="0.31496062992125984" footer="0.31496062992125984"/>
  <pageSetup paperSize="9" scale="9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  <pageSetUpPr fitToPage="1"/>
  </sheetPr>
  <dimension ref="A1:AA29"/>
  <sheetViews>
    <sheetView showZeros="0" view="pageBreakPreview" zoomScaleNormal="100" zoomScaleSheetLayoutView="100" workbookViewId="0"/>
  </sheetViews>
  <sheetFormatPr defaultRowHeight="18.75" x14ac:dyDescent="0.4"/>
  <cols>
    <col min="1" max="1" width="1.125" customWidth="1"/>
    <col min="2" max="6" width="3.625" customWidth="1"/>
    <col min="7" max="7" width="1.625" customWidth="1"/>
    <col min="8" max="24" width="3.625" customWidth="1"/>
    <col min="25" max="25" width="1.625" customWidth="1"/>
    <col min="26" max="26" width="1.25" customWidth="1"/>
    <col min="27" max="27" width="3.625" hidden="1" customWidth="1"/>
    <col min="28" max="59" width="3.625" customWidth="1"/>
  </cols>
  <sheetData>
    <row r="1" spans="1:25" x14ac:dyDescent="0.4">
      <c r="A1" s="26" t="s">
        <v>21</v>
      </c>
      <c r="B1" s="26"/>
    </row>
    <row r="2" spans="1:25" ht="8.1" customHeight="1" x14ac:dyDescent="0.4"/>
    <row r="3" spans="1:25" ht="19.5" thickBot="1" x14ac:dyDescent="0.45">
      <c r="A3" s="73" t="s">
        <v>47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25" ht="54" customHeight="1" thickBot="1" x14ac:dyDescent="0.45">
      <c r="A4" s="70" t="s">
        <v>45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2"/>
      <c r="S4" s="33"/>
      <c r="T4" s="33"/>
      <c r="U4" s="33"/>
      <c r="V4" s="33"/>
      <c r="W4" s="33"/>
      <c r="X4" s="33"/>
      <c r="Y4" s="33"/>
    </row>
    <row r="5" spans="1:25" ht="20.100000000000001" customHeight="1" thickBot="1" x14ac:dyDescent="0.45">
      <c r="C5" t="s">
        <v>19</v>
      </c>
      <c r="J5" t="s">
        <v>20</v>
      </c>
    </row>
    <row r="6" spans="1:25" ht="3.95" customHeight="1" x14ac:dyDescent="0.4"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3"/>
    </row>
    <row r="7" spans="1:25" x14ac:dyDescent="0.4">
      <c r="G7" s="4"/>
      <c r="H7" s="13" t="s">
        <v>46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6"/>
    </row>
    <row r="8" spans="1:25" ht="19.5" thickBot="1" x14ac:dyDescent="0.45">
      <c r="G8" s="4"/>
      <c r="H8" s="14" t="s">
        <v>3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6"/>
    </row>
    <row r="9" spans="1:25" ht="24.95" customHeight="1" x14ac:dyDescent="0.4">
      <c r="G9" s="4"/>
      <c r="H9" s="5"/>
      <c r="I9" s="5"/>
      <c r="J9" s="5"/>
      <c r="K9" s="5"/>
      <c r="L9" s="5"/>
      <c r="M9" s="46" t="s">
        <v>37</v>
      </c>
      <c r="N9" s="47"/>
      <c r="O9" s="47"/>
      <c r="P9" s="47"/>
      <c r="Q9" s="47"/>
      <c r="R9" s="48"/>
      <c r="S9" s="5"/>
      <c r="T9" s="46" t="s">
        <v>7</v>
      </c>
      <c r="U9" s="47"/>
      <c r="V9" s="47"/>
      <c r="W9" s="47"/>
      <c r="X9" s="48"/>
      <c r="Y9" s="6"/>
    </row>
    <row r="10" spans="1:25" ht="24.95" customHeight="1" thickBot="1" x14ac:dyDescent="0.45">
      <c r="G10" s="4"/>
      <c r="H10" s="56">
        <v>40000</v>
      </c>
      <c r="I10" s="56"/>
      <c r="J10" s="56"/>
      <c r="K10" s="5" t="s">
        <v>4</v>
      </c>
      <c r="L10" s="32" t="s">
        <v>5</v>
      </c>
      <c r="M10" s="57"/>
      <c r="N10" s="58"/>
      <c r="O10" s="58"/>
      <c r="P10" s="58"/>
      <c r="Q10" s="58"/>
      <c r="R10" s="16" t="s">
        <v>9</v>
      </c>
      <c r="S10" s="32" t="s">
        <v>6</v>
      </c>
      <c r="T10" s="49">
        <f>H10*M10</f>
        <v>0</v>
      </c>
      <c r="U10" s="50"/>
      <c r="V10" s="50"/>
      <c r="W10" s="50"/>
      <c r="X10" s="16" t="s">
        <v>4</v>
      </c>
      <c r="Y10" s="6"/>
    </row>
    <row r="11" spans="1:25" ht="15" customHeight="1" thickBot="1" x14ac:dyDescent="0.45">
      <c r="G11" s="7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9"/>
    </row>
    <row r="12" spans="1:25" ht="20.100000000000001" customHeight="1" thickBot="1" x14ac:dyDescent="0.45"/>
    <row r="13" spans="1:25" ht="3.95" customHeight="1" x14ac:dyDescent="0.4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3"/>
    </row>
    <row r="14" spans="1:25" ht="19.5" thickBot="1" x14ac:dyDescent="0.45">
      <c r="A14" s="4"/>
      <c r="B14" s="5" t="s">
        <v>18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6"/>
    </row>
    <row r="15" spans="1:25" ht="30" customHeight="1" x14ac:dyDescent="0.4">
      <c r="A15" s="4"/>
      <c r="B15" s="52" t="s">
        <v>33</v>
      </c>
      <c r="C15" s="53"/>
      <c r="D15" s="53"/>
      <c r="E15" s="53"/>
      <c r="F15" s="53"/>
      <c r="G15" s="53"/>
      <c r="H15" s="54"/>
      <c r="I15" s="5"/>
      <c r="J15" s="52" t="s">
        <v>31</v>
      </c>
      <c r="K15" s="53"/>
      <c r="L15" s="53"/>
      <c r="M15" s="53"/>
      <c r="N15" s="54"/>
      <c r="O15" s="5"/>
      <c r="P15" s="5"/>
      <c r="Q15" s="17"/>
      <c r="R15" s="46"/>
      <c r="S15" s="47"/>
      <c r="T15" s="47"/>
      <c r="U15" s="47"/>
      <c r="V15" s="47"/>
      <c r="W15" s="47"/>
      <c r="X15" s="48"/>
      <c r="Y15" s="6"/>
    </row>
    <row r="16" spans="1:25" ht="24.95" customHeight="1" thickBot="1" x14ac:dyDescent="0.45">
      <c r="A16" s="4"/>
      <c r="B16" s="34" t="s">
        <v>8</v>
      </c>
      <c r="C16" s="63"/>
      <c r="D16" s="63"/>
      <c r="E16" s="63"/>
      <c r="F16" s="63"/>
      <c r="G16" s="63"/>
      <c r="H16" s="16" t="s">
        <v>4</v>
      </c>
      <c r="I16" s="32" t="s">
        <v>10</v>
      </c>
      <c r="J16" s="34" t="s">
        <v>11</v>
      </c>
      <c r="K16" s="63"/>
      <c r="L16" s="63"/>
      <c r="M16" s="63"/>
      <c r="N16" s="16" t="s">
        <v>9</v>
      </c>
      <c r="O16" s="32" t="s">
        <v>5</v>
      </c>
      <c r="P16" s="38">
        <v>0.4</v>
      </c>
      <c r="Q16" s="5" t="s">
        <v>32</v>
      </c>
      <c r="R16" s="34" t="s">
        <v>12</v>
      </c>
      <c r="S16" s="64">
        <f>IF(K16&gt;0,ROUNDUP(C16/K16*P16,0),0)</f>
        <v>0</v>
      </c>
      <c r="T16" s="64"/>
      <c r="U16" s="64"/>
      <c r="V16" s="64"/>
      <c r="W16" s="64"/>
      <c r="X16" s="16" t="s">
        <v>4</v>
      </c>
      <c r="Y16" s="6"/>
    </row>
    <row r="17" spans="1:27" ht="20.100000000000001" customHeight="1" thickBot="1" x14ac:dyDescent="0.45">
      <c r="A17" s="4"/>
      <c r="B17" s="19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 t="s">
        <v>38</v>
      </c>
      <c r="W17" s="5"/>
      <c r="X17" s="5"/>
      <c r="Y17" s="6"/>
    </row>
    <row r="18" spans="1:27" ht="24.95" customHeight="1" x14ac:dyDescent="0.4">
      <c r="A18" s="4"/>
      <c r="B18" s="19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46" t="s">
        <v>13</v>
      </c>
      <c r="S18" s="47"/>
      <c r="T18" s="47"/>
      <c r="U18" s="47"/>
      <c r="V18" s="47"/>
      <c r="W18" s="47"/>
      <c r="X18" s="48"/>
      <c r="Y18" s="6"/>
    </row>
    <row r="19" spans="1:27" ht="24.95" customHeight="1" thickBot="1" x14ac:dyDescent="0.45">
      <c r="A19" s="4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5"/>
      <c r="M19" s="5"/>
      <c r="N19" s="5"/>
      <c r="O19" s="5"/>
      <c r="P19" s="5"/>
      <c r="Q19" s="18" t="s">
        <v>34</v>
      </c>
      <c r="R19" s="34" t="s">
        <v>14</v>
      </c>
      <c r="S19" s="59">
        <f>IF(S16&gt;100000,100000,ROUNDUP(S16,-3))</f>
        <v>0</v>
      </c>
      <c r="T19" s="59"/>
      <c r="U19" s="59"/>
      <c r="V19" s="59"/>
      <c r="W19" s="59"/>
      <c r="X19" s="16" t="s">
        <v>4</v>
      </c>
      <c r="Y19" s="6"/>
    </row>
    <row r="20" spans="1:27" ht="20.100000000000001" customHeight="1" thickBot="1" x14ac:dyDescent="0.45">
      <c r="A20" s="4"/>
      <c r="B20" s="5"/>
      <c r="C20" s="5"/>
      <c r="D20" s="5"/>
      <c r="E20" s="5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2"/>
      <c r="V20" s="5"/>
      <c r="W20" s="5"/>
      <c r="X20" s="5"/>
      <c r="Y20" s="6"/>
    </row>
    <row r="21" spans="1:27" ht="20.100000000000001" customHeight="1" thickTop="1" thickBot="1" x14ac:dyDescent="0.45">
      <c r="A21" s="4"/>
      <c r="B21" s="5"/>
      <c r="C21" s="5"/>
      <c r="D21" s="5"/>
      <c r="E21" s="20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6"/>
    </row>
    <row r="22" spans="1:27" ht="24.95" customHeight="1" x14ac:dyDescent="0.4">
      <c r="A22" s="4"/>
      <c r="B22" s="46" t="s">
        <v>13</v>
      </c>
      <c r="C22" s="47"/>
      <c r="D22" s="47"/>
      <c r="E22" s="47"/>
      <c r="F22" s="47"/>
      <c r="G22" s="47"/>
      <c r="H22" s="48"/>
      <c r="I22" s="5"/>
      <c r="J22" s="46" t="s">
        <v>49</v>
      </c>
      <c r="K22" s="47"/>
      <c r="L22" s="47"/>
      <c r="M22" s="47"/>
      <c r="N22" s="47"/>
      <c r="O22" s="47"/>
      <c r="P22" s="48"/>
      <c r="Q22" s="17"/>
      <c r="R22" s="46" t="s">
        <v>15</v>
      </c>
      <c r="S22" s="47"/>
      <c r="T22" s="47"/>
      <c r="U22" s="47"/>
      <c r="V22" s="47"/>
      <c r="W22" s="47"/>
      <c r="X22" s="48"/>
      <c r="Y22" s="6"/>
    </row>
    <row r="23" spans="1:27" ht="24.95" customHeight="1" thickBot="1" x14ac:dyDescent="0.45">
      <c r="A23" s="4"/>
      <c r="B23" s="34" t="s">
        <v>14</v>
      </c>
      <c r="C23" s="59">
        <f>S19</f>
        <v>0</v>
      </c>
      <c r="D23" s="59"/>
      <c r="E23" s="59"/>
      <c r="F23" s="59"/>
      <c r="G23" s="59"/>
      <c r="H23" s="16" t="s">
        <v>4</v>
      </c>
      <c r="I23" s="32" t="s">
        <v>5</v>
      </c>
      <c r="J23" s="34" t="s">
        <v>16</v>
      </c>
      <c r="K23" s="60"/>
      <c r="L23" s="60"/>
      <c r="M23" s="60"/>
      <c r="N23" s="60"/>
      <c r="O23" s="60"/>
      <c r="P23" s="16" t="s">
        <v>9</v>
      </c>
      <c r="Q23" s="32" t="s">
        <v>6</v>
      </c>
      <c r="R23" s="34" t="s">
        <v>22</v>
      </c>
      <c r="S23" s="59">
        <f>C23*K23</f>
        <v>0</v>
      </c>
      <c r="T23" s="59"/>
      <c r="U23" s="59"/>
      <c r="V23" s="59"/>
      <c r="W23" s="59"/>
      <c r="X23" s="16" t="s">
        <v>4</v>
      </c>
      <c r="Y23" s="6"/>
    </row>
    <row r="24" spans="1:27" ht="15" customHeight="1" thickBot="1" x14ac:dyDescent="0.45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9"/>
      <c r="Z24" s="5"/>
      <c r="AA24" s="5"/>
    </row>
    <row r="25" spans="1:27" ht="5.0999999999999996" customHeight="1" x14ac:dyDescent="0.4">
      <c r="A25" s="36"/>
      <c r="B25" s="36"/>
      <c r="C25" s="35"/>
      <c r="D25" s="35"/>
      <c r="E25" s="35"/>
      <c r="F25" s="35"/>
      <c r="G25" s="35"/>
    </row>
    <row r="26" spans="1:27" ht="5.0999999999999996" customHeight="1" thickBot="1" x14ac:dyDescent="0.4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20.25" thickBot="1" x14ac:dyDescent="0.45">
      <c r="A27" s="5"/>
      <c r="B27" s="5"/>
      <c r="D27" s="5"/>
      <c r="F27" s="39"/>
      <c r="G27" s="5"/>
      <c r="H27" s="27" t="s">
        <v>48</v>
      </c>
      <c r="J27" s="5"/>
      <c r="L27" s="5"/>
      <c r="M27" s="5"/>
      <c r="N27" s="12"/>
      <c r="O27" s="12"/>
      <c r="P27" s="12"/>
      <c r="Q27" s="12"/>
      <c r="R27" s="12"/>
      <c r="S27" s="12"/>
      <c r="T27" s="5"/>
      <c r="U27" s="5"/>
      <c r="V27" s="5"/>
      <c r="W27" s="5"/>
      <c r="X27" s="5"/>
      <c r="Y27" s="5"/>
      <c r="Z27" s="5"/>
      <c r="AA27" s="29" t="s">
        <v>25</v>
      </c>
    </row>
    <row r="28" spans="1:27" ht="6.6" customHeight="1" x14ac:dyDescent="0.4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x14ac:dyDescent="0.4">
      <c r="Z29" s="5"/>
      <c r="AA29" s="5"/>
    </row>
  </sheetData>
  <sheetProtection algorithmName="SHA-512" hashValue="ImMMy4f/Dru1r3NTKmve3D7mQPdTzTgd6ZF0/dMx9P88ZOslqPyRXlq48sMtrFT+cxEUichTsD5t6ZWP35OUHg==" saltValue="z15Da3mmYVBKup944jOo9A==" spinCount="100000" sheet="1" objects="1" scenarios="1"/>
  <mergeCells count="21">
    <mergeCell ref="T10:W10"/>
    <mergeCell ref="B15:H15"/>
    <mergeCell ref="J15:N15"/>
    <mergeCell ref="R15:X15"/>
    <mergeCell ref="C16:G16"/>
    <mergeCell ref="A3:L3"/>
    <mergeCell ref="C23:G23"/>
    <mergeCell ref="K23:O23"/>
    <mergeCell ref="S23:W23"/>
    <mergeCell ref="K16:M16"/>
    <mergeCell ref="S16:W16"/>
    <mergeCell ref="R18:X18"/>
    <mergeCell ref="S19:W19"/>
    <mergeCell ref="B22:H22"/>
    <mergeCell ref="J22:P22"/>
    <mergeCell ref="R22:X22"/>
    <mergeCell ref="A4:Q4"/>
    <mergeCell ref="M9:R9"/>
    <mergeCell ref="T9:X9"/>
    <mergeCell ref="H10:J10"/>
    <mergeCell ref="M10:Q10"/>
  </mergeCells>
  <phoneticPr fontId="2"/>
  <dataValidations count="2">
    <dataValidation type="list" allowBlank="1" showInputMessage="1" showErrorMessage="1" sqref="F27">
      <formula1>$AA$26:$AA$27</formula1>
    </dataValidation>
    <dataValidation type="whole" allowBlank="1" showInputMessage="1" showErrorMessage="1" sqref="M10:Q10 K23:O23">
      <formula1>22</formula1>
      <formula2>24</formula2>
    </dataValidation>
  </dataValidations>
  <pageMargins left="0.70866141732283472" right="0.51181102362204722" top="0.74803149606299213" bottom="0.15748031496062992" header="0.31496062992125984" footer="0.31496062992125984"/>
  <pageSetup paperSize="9" scale="9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表面</vt:lpstr>
      <vt:lpstr>裏面</vt:lpstr>
      <vt:lpstr>表面!Print_Area</vt:lpstr>
      <vt:lpstr>裏面!Print_Area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2021-06-23T07:18:22Z</dcterms:created>
  <dcterms:modified xsi:type="dcterms:W3CDTF">2021-09-07T06:20:18Z</dcterms:modified>
</cp:coreProperties>
</file>